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O\LMT\040\1 výzva\"/>
    </mc:Choice>
  </mc:AlternateContent>
  <xr:revisionPtr revIDLastSave="0" documentId="13_ncr:1_{2200C266-A551-41C5-819C-1C29B1E1F1C4}" xr6:coauthVersionLast="36" xr6:coauthVersionMax="36" xr10:uidLastSave="{00000000-0000-0000-0000-000000000000}"/>
  <bookViews>
    <workbookView xWindow="0" yWindow="0" windowWidth="28800" windowHeight="12225" tabRatio="691" xr2:uid="{00000000-000D-0000-FFFF-FFFF00000000}"/>
  </bookViews>
  <sheets>
    <sheet name="Laboratorní a měř. technika" sheetId="1" r:id="rId1"/>
  </sheets>
  <definedNames>
    <definedName name="_xlnm.Print_Area" localSheetId="0">'Laboratorní a měř. technika'!$B$1:$R$10</definedName>
  </definedNames>
  <calcPr calcId="191029"/>
</workbook>
</file>

<file path=xl/calcChain.xml><?xml version="1.0" encoding="utf-8"?>
<calcChain xmlns="http://schemas.openxmlformats.org/spreadsheetml/2006/main">
  <c r="R7" i="1" l="1"/>
  <c r="Q7" i="1"/>
  <c r="P10" i="1" s="1"/>
  <c r="N7" i="1"/>
  <c r="O10" i="1" s="1"/>
</calcChain>
</file>

<file path=xl/sharedStrings.xml><?xml version="1.0" encoding="utf-8"?>
<sst xmlns="http://schemas.openxmlformats.org/spreadsheetml/2006/main" count="37" uniqueCount="36">
  <si>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</si>
  <si>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</si>
  <si>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</si>
  <si>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</si>
  <si>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</si>
  <si>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</si>
  <si>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</si>
  <si>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</si>
  <si>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</si>
  <si>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</si>
  <si>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</si>
  <si>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</si>
  <si>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</si>
  <si>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</si>
  <si>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38300000-8 - Měřicí přístroje </t>
  </si>
  <si>
    <t>Samostatná faktura</t>
  </si>
  <si>
    <t xml:space="preserve">Název </t>
  </si>
  <si>
    <t>Měrná jednotka [MJ]</t>
  </si>
  <si>
    <t xml:space="preserve">Popis </t>
  </si>
  <si>
    <t>Fakturace</t>
  </si>
  <si>
    <t>Financováno 
z projektových finančních prostředků</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</si>
  <si>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</si>
  <si>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</si>
  <si>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</si>
  <si>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</si>
  <si>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</si>
  <si>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</si>
  <si>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</si>
  <si>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</si>
  <si>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</si>
  <si>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Laboratorní a měřící technika (III.) 040 - 2021</t>
  </si>
  <si>
    <t xml:space="preserve">3R-21: LABIR EDU - KAMERY PRO ŠKOLY </t>
  </si>
  <si>
    <t>Mgr. Alice Nováková,
Tel.: 37763 4786</t>
  </si>
  <si>
    <t>Teslova 11, 
301 00 Plzeň,
Nové technologie-výzkumné centrum -
Termomechanika technologických procesů,
místnost TH 218</t>
  </si>
  <si>
    <t>Termo kamery pro vzdělávání</t>
  </si>
  <si>
    <t>Minimální technická specifikace: 
Kamera musí umožňovat ukládat snímky v IR a i VIS spektru. 
Minimální rozlišení IR detektoru 160x120 pixelů.
Teplotní citlivost za pokojové teploty maximálně 50 mK.
Minimální přesnost ±5°C nebo ±5% z měřené hodnoty.
Spektrální rozsah 8 až 14 um, tolerance horní a spodní meze ±1,5 um (tj. 6,5 – 9,5 až 12,5 -15,5 um).
Minimální teplotní rozsah -10 až 400°C, možnost rozdělit maximálně do dvou teplotních podrozsahů.
Minimální rozsah pracovní teploty -10 až +50°C.
Ostření minimálně od 5 cm, horizontální úhel HVOF v rozmezí 55 až 65°.
Kamera musí umožňovat ukládat plně radiometrické snímky a i plně radiometrické sekvence se vzorkovací frekvencí minimálně 8 Hz. 
Kamera musí umožňovat vkládat minimálně tři analýzy typu obdélník se zobrazením maximální, minimální a průměrné teploty v analýze a zobrazovat polohu maxima a minima, velikost a poloha analýzy musí být volitelná.
Kamera musí umožňovat zahrnout ve vyhodnocení hodnoty emisivity měřených povrchů, vliv odražené teploty okolí. 
Kamera musí umožňovat prohlížení záznamů a dodatečné vkládání analýz. 
Minimální velikost displeje kamery musí být 7".
Ukládání záznamů na USB flash disk.
Kamera musí být samostatně stojící, kamera musí mít připojení na stativ (stativový závit). 
Kamera musí umožňovat on-line přenos obrazu na PC přes Ethernet pomocí RTSP protokolu. 
Výdrž baterie musí být minimálně 5 h provozu.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</si>
</sst>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3">
    <xf numFmtId="0" fontId="0" fillId="0" borderId="0"/>
    <xf numFmtId="0" fontId="14" fillId="0" borderId="0"/>
    <xf numFmtId="0" fontId="17" fillId="0" borderId="0"/>
  </cellStyleXfs>
  <cellXfs count="64">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6"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top" wrapText="1"/>
    </xf>
    <xf numFmtId="0" fontId="0" fillId="0" borderId="0" xfId="0"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horizontal="left" vertical="center" wrapText="1" indent="1"/>
    </xf>
    <xf numFmtId="0" fontId="6"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0" fillId="0" borderId="0" xfId="0" applyFont="1" applyAlignment="1">
      <alignment vertical="center"/>
    </xf>
    <xf numFmtId="0" fontId="10" fillId="0" borderId="0" xfId="0" applyFont="1" applyAlignment="1">
      <alignment vertical="center" wrapText="1"/>
    </xf>
    <xf numFmtId="0" fontId="6" fillId="5" borderId="2" xfId="0" applyFont="1" applyFill="1" applyBorder="1" applyAlignment="1">
      <alignment horizontal="center" vertical="center" wrapText="1"/>
    </xf>
    <xf numFmtId="0" fontId="0" fillId="0" borderId="0" xfId="0" applyAlignment="1">
      <alignment horizontal="right" vertical="center" indent="1"/>
    </xf>
    <xf numFmtId="0" fontId="11" fillId="3" borderId="3" xfId="0" applyFont="1" applyFill="1" applyBorder="1" applyAlignment="1">
      <alignment horizontal="center" vertical="center" textRotation="90" wrapText="1"/>
    </xf>
    <xf numFmtId="0" fontId="11" fillId="6"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1" fillId="6"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5" fillId="0" borderId="3" xfId="0" applyNumberFormat="1" applyFont="1" applyBorder="1" applyAlignment="1">
      <alignment horizontal="center" vertical="center"/>
    </xf>
    <xf numFmtId="0" fontId="15" fillId="0" borderId="0" xfId="0" applyFont="1"/>
    <xf numFmtId="0" fontId="0" fillId="0" borderId="0" xfId="0" applyFill="1"/>
    <xf numFmtId="0" fontId="6" fillId="0" borderId="0" xfId="0" applyFont="1" applyFill="1" applyAlignment="1">
      <alignment vertical="center"/>
    </xf>
    <xf numFmtId="0" fontId="9" fillId="0" borderId="0" xfId="0" applyFont="1" applyAlignment="1">
      <alignment vertical="center" wrapText="1"/>
    </xf>
    <xf numFmtId="3" fontId="0" fillId="3" borderId="3" xfId="0" applyNumberFormat="1" applyFill="1" applyBorder="1" applyAlignment="1">
      <alignment horizontal="center" vertical="center" wrapText="1"/>
    </xf>
    <xf numFmtId="3" fontId="0" fillId="4" borderId="4" xfId="0" applyNumberFormat="1" applyFill="1" applyBorder="1" applyAlignment="1">
      <alignment horizontal="center" vertical="center" wrapText="1"/>
    </xf>
    <xf numFmtId="0" fontId="0" fillId="4" borderId="4" xfId="0" applyFill="1" applyBorder="1" applyAlignment="1">
      <alignment horizontal="center" vertical="center" wrapText="1"/>
    </xf>
    <xf numFmtId="0" fontId="4" fillId="4"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4"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0" fillId="4"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4" xfId="0" applyFont="1" applyFill="1" applyBorder="1" applyAlignment="1">
      <alignment vertical="center" wrapText="1"/>
    </xf>
    <xf numFmtId="0" fontId="6" fillId="6"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6"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1" fillId="0" borderId="0" xfId="0" applyFont="1" applyAlignment="1">
      <alignment horizontal="left" vertical="center" wrapText="1"/>
    </xf>
    <xf numFmtId="164" fontId="5" fillId="0" borderId="4" xfId="0" applyNumberFormat="1" applyFont="1" applyBorder="1" applyAlignment="1">
      <alignment horizontal="center" vertical="center"/>
    </xf>
    <xf numFmtId="0" fontId="0" fillId="0" borderId="4" xfId="0" applyBorder="1"/>
    <xf numFmtId="0" fontId="0" fillId="0" borderId="5" xfId="0" applyBorder="1"/>
    <xf numFmtId="0" fontId="16" fillId="2" borderId="0" xfId="0" applyFont="1" applyFill="1" applyBorder="1" applyAlignment="1">
      <alignment horizontal="left" vertical="center" wrapText="1"/>
    </xf>
    <xf numFmtId="164" fontId="12" fillId="5" borderId="4" xfId="0" applyNumberFormat="1" applyFont="1" applyFill="1" applyBorder="1" applyAlignment="1" applyProtection="1">
      <alignment horizontal="right" vertical="center" wrapText="1" indent="1"/>
      <protection locked="0"/>
    </xf>
    <xf numFmtId="0" fontId="12" fillId="5" borderId="4" xfId="0" applyFont="1" applyFill="1" applyBorder="1" applyAlignment="1" applyProtection="1">
      <alignment horizontal="lef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8"/>
  <sheetViews>
    <sheetView tabSelected="1" topLeftCell="H1" zoomScale="71" zoomScaleNormal="71" workbookViewId="0">
      <selection activeCell="O7" sqref="O7"/>
    </sheetView>
  </sheetViews>
  <sheetFormatPr defaultRowHeight="15" x14ac:dyDescent="0.25"/>
  <cols>
    <col min="1" max="1" width="1.42578125" style="5" bestFit="1" customWidth="1"/>
    <col min="2" max="2" width="5.7109375" style="5" bestFit="1" customWidth="1"/>
    <col min="3" max="3" width="37" style="1" customWidth="1"/>
    <col min="4" max="4" width="9.7109375" style="2" customWidth="1"/>
    <col min="5" max="5" width="10.42578125" style="3" customWidth="1"/>
    <col min="6" max="6" width="146.85546875" style="1" customWidth="1"/>
    <col min="7" max="7" width="29.28515625" style="4" bestFit="1" customWidth="1"/>
    <col min="8" max="8" width="23.5703125" style="4" bestFit="1" customWidth="1"/>
    <col min="9" max="9" width="22.42578125" style="1" customWidth="1"/>
    <col min="10" max="10" width="53.140625" style="5" customWidth="1"/>
    <col min="11" max="11" width="28.5703125" style="5" customWidth="1"/>
    <col min="12" max="12" width="46.7109375" style="4" customWidth="1"/>
    <col min="13" max="13" width="29.42578125" style="4" customWidth="1"/>
    <col min="14" max="14" width="17.7109375" style="4" hidden="1" customWidth="1"/>
    <col min="15" max="15" width="21.5703125" style="5" customWidth="1"/>
    <col min="16" max="16" width="24.28515625" style="5" customWidth="1"/>
    <col min="17" max="17" width="21" style="5" bestFit="1" customWidth="1"/>
    <col min="18" max="18" width="20.5703125" style="5" bestFit="1" customWidth="1"/>
    <col min="19" max="19" width="11.5703125" style="5" hidden="1" customWidth="1"/>
    <col min="20" max="20" width="33.28515625" style="6" customWidth="1"/>
    <col min="21" max="16384" width="9.140625" style="5"/>
  </cols>
  <sheetData>
    <row r="1" spans="1:20" ht="39" customHeight="1" x14ac:dyDescent="0.25">
      <c r="B1" s="61" t="s">
        <v>30</v>
      </c>
      <c r="C1" s="61"/>
      <c r="D1" s="61"/>
      <c r="E1" s="61"/>
      <c r="P1" s="35"/>
      <c r="Q1" s="35"/>
      <c r="R1" s="36"/>
    </row>
    <row r="2" spans="1:20" ht="18.75" customHeight="1" x14ac:dyDescent="0.25">
      <c r="C2" s="5"/>
      <c r="D2" s="8"/>
      <c r="E2" s="9"/>
      <c r="G2" s="1"/>
      <c r="H2" s="5"/>
      <c r="I2" s="10"/>
      <c r="L2" s="1"/>
      <c r="M2" s="1"/>
      <c r="N2" s="1"/>
      <c r="O2" s="7"/>
      <c r="P2" s="36"/>
      <c r="Q2" s="35"/>
      <c r="R2" s="36"/>
      <c r="S2" s="11"/>
      <c r="T2" s="12"/>
    </row>
    <row r="3" spans="1:20" ht="19.899999999999999" customHeight="1" x14ac:dyDescent="0.25">
      <c r="B3" s="15"/>
      <c r="C3" s="13" t="s">
        <v>0</v>
      </c>
      <c r="D3" s="14"/>
      <c r="E3" s="14"/>
      <c r="F3" s="14"/>
      <c r="G3" s="37"/>
      <c r="H3" s="37"/>
      <c r="I3" s="37"/>
      <c r="J3" s="37"/>
      <c r="K3" s="7"/>
      <c r="L3" s="6"/>
      <c r="M3" s="34"/>
      <c r="N3" s="6"/>
      <c r="O3" s="7"/>
      <c r="P3" s="7"/>
      <c r="R3" s="7"/>
    </row>
    <row r="4" spans="1:20" ht="19.899999999999999" customHeight="1" thickBot="1" x14ac:dyDescent="0.3">
      <c r="B4" s="16"/>
      <c r="C4" s="13" t="s">
        <v>1</v>
      </c>
      <c r="D4" s="17"/>
      <c r="E4" s="17"/>
      <c r="F4" s="17"/>
      <c r="G4" s="14"/>
      <c r="H4" s="7"/>
      <c r="I4" s="7"/>
      <c r="J4" s="7"/>
      <c r="K4" s="7"/>
      <c r="L4" s="1"/>
      <c r="M4" s="1"/>
      <c r="N4" s="1"/>
      <c r="O4" s="7"/>
      <c r="P4" s="7"/>
      <c r="R4" s="7"/>
    </row>
    <row r="5" spans="1:20" ht="28.9" customHeight="1" thickBot="1" x14ac:dyDescent="0.3">
      <c r="B5" s="18"/>
      <c r="C5" s="19"/>
      <c r="D5" s="3"/>
      <c r="G5" s="20" t="s">
        <v>2</v>
      </c>
      <c r="H5" s="1"/>
      <c r="L5" s="1"/>
      <c r="M5" s="21"/>
      <c r="N5" s="21"/>
      <c r="P5" s="20" t="s">
        <v>2</v>
      </c>
      <c r="T5" s="10"/>
    </row>
    <row r="6" spans="1:20" ht="66.599999999999994" customHeight="1" thickTop="1" thickBot="1" x14ac:dyDescent="0.3">
      <c r="B6" s="22" t="s">
        <v>3</v>
      </c>
      <c r="C6" s="23" t="s">
        <v>16</v>
      </c>
      <c r="D6" s="23" t="s">
        <v>4</v>
      </c>
      <c r="E6" s="23" t="s">
        <v>17</v>
      </c>
      <c r="F6" s="23" t="s">
        <v>18</v>
      </c>
      <c r="G6" s="24" t="s">
        <v>5</v>
      </c>
      <c r="H6" s="23" t="s">
        <v>19</v>
      </c>
      <c r="I6" s="23" t="s">
        <v>20</v>
      </c>
      <c r="J6" s="23" t="s">
        <v>29</v>
      </c>
      <c r="K6" s="50" t="s">
        <v>21</v>
      </c>
      <c r="L6" s="23" t="s">
        <v>22</v>
      </c>
      <c r="M6" s="23" t="s">
        <v>23</v>
      </c>
      <c r="N6" s="23" t="s">
        <v>24</v>
      </c>
      <c r="O6" s="23" t="s">
        <v>6</v>
      </c>
      <c r="P6" s="25" t="s">
        <v>7</v>
      </c>
      <c r="Q6" s="50" t="s">
        <v>8</v>
      </c>
      <c r="R6" s="50" t="s">
        <v>9</v>
      </c>
      <c r="S6" s="23" t="s">
        <v>25</v>
      </c>
      <c r="T6" s="23" t="s">
        <v>26</v>
      </c>
    </row>
    <row r="7" spans="1:20" ht="372" customHeight="1" thickTop="1" thickBot="1" x14ac:dyDescent="0.3">
      <c r="A7" s="26"/>
      <c r="B7" s="38">
        <v>1</v>
      </c>
      <c r="C7" s="51" t="s">
        <v>34</v>
      </c>
      <c r="D7" s="39">
        <v>4</v>
      </c>
      <c r="E7" s="40" t="s">
        <v>27</v>
      </c>
      <c r="F7" s="49" t="s">
        <v>35</v>
      </c>
      <c r="G7" s="63"/>
      <c r="H7" s="41" t="s">
        <v>15</v>
      </c>
      <c r="I7" s="42" t="s">
        <v>28</v>
      </c>
      <c r="J7" s="48" t="s">
        <v>31</v>
      </c>
      <c r="K7" s="48" t="s">
        <v>32</v>
      </c>
      <c r="L7" s="48" t="s">
        <v>33</v>
      </c>
      <c r="M7" s="42">
        <v>14</v>
      </c>
      <c r="N7" s="43">
        <f>D7*O7</f>
        <v>160000</v>
      </c>
      <c r="O7" s="44">
        <v>40000</v>
      </c>
      <c r="P7" s="62"/>
      <c r="Q7" s="45">
        <f>D7*P7</f>
        <v>0</v>
      </c>
      <c r="R7" s="46" t="str">
        <f t="shared" ref="R7" si="0">IF(ISNUMBER(P7), IF(P7&gt;O7,"NEVYHOVUJE","VYHOVUJE")," ")</f>
        <v xml:space="preserve"> </v>
      </c>
      <c r="S7" s="47"/>
      <c r="T7" s="40" t="s">
        <v>14</v>
      </c>
    </row>
    <row r="8" spans="1:20" ht="13.5" customHeight="1" thickTop="1" thickBot="1" x14ac:dyDescent="0.3">
      <c r="C8" s="5"/>
      <c r="D8" s="5"/>
      <c r="E8" s="5"/>
      <c r="F8" s="5"/>
      <c r="G8" s="5"/>
      <c r="H8" s="5"/>
      <c r="I8" s="5"/>
      <c r="L8" s="5"/>
      <c r="M8" s="5"/>
      <c r="N8" s="5"/>
    </row>
    <row r="9" spans="1:20" ht="60.75" customHeight="1" thickTop="1" thickBot="1" x14ac:dyDescent="0.3">
      <c r="B9" s="52" t="s">
        <v>10</v>
      </c>
      <c r="C9" s="53"/>
      <c r="D9" s="53"/>
      <c r="E9" s="53"/>
      <c r="F9" s="53"/>
      <c r="G9" s="53"/>
      <c r="H9" s="27"/>
      <c r="I9" s="27"/>
      <c r="J9" s="27"/>
      <c r="K9" s="10"/>
      <c r="L9" s="10"/>
      <c r="M9" s="28"/>
      <c r="N9" s="28"/>
      <c r="O9" s="29" t="s">
        <v>11</v>
      </c>
      <c r="P9" s="54" t="s">
        <v>12</v>
      </c>
      <c r="Q9" s="55"/>
      <c r="R9" s="56"/>
      <c r="S9" s="21"/>
      <c r="T9" s="30"/>
    </row>
    <row r="10" spans="1:20" ht="33" customHeight="1" thickTop="1" thickBot="1" x14ac:dyDescent="0.3">
      <c r="B10" s="57" t="s">
        <v>13</v>
      </c>
      <c r="C10" s="57"/>
      <c r="D10" s="57"/>
      <c r="E10" s="57"/>
      <c r="F10" s="57"/>
      <c r="G10" s="57"/>
      <c r="H10" s="31"/>
      <c r="K10" s="8"/>
      <c r="L10" s="8"/>
      <c r="M10" s="32"/>
      <c r="N10" s="32"/>
      <c r="O10" s="33">
        <f>SUM(N7:N7)</f>
        <v>160000</v>
      </c>
      <c r="P10" s="58">
        <f>SUM(Q7:Q7)</f>
        <v>0</v>
      </c>
      <c r="Q10" s="59"/>
      <c r="R10" s="60"/>
    </row>
    <row r="11" spans="1:20" ht="14.25" customHeight="1" thickTop="1" x14ac:dyDescent="0.25"/>
    <row r="12" spans="1:20" ht="14.25" customHeight="1" x14ac:dyDescent="0.25"/>
    <row r="13" spans="1:20" ht="14.25" customHeight="1" x14ac:dyDescent="0.25"/>
    <row r="14" spans="1:20" ht="14.25" customHeight="1" x14ac:dyDescent="0.25"/>
    <row r="15" spans="1:20" x14ac:dyDescent="0.25">
      <c r="C15" s="5"/>
      <c r="E15" s="5"/>
      <c r="F15" s="5"/>
      <c r="I15" s="5"/>
    </row>
    <row r="16" spans="1:20" x14ac:dyDescent="0.25">
      <c r="C16" s="5"/>
      <c r="E16" s="5"/>
      <c r="F16" s="5"/>
      <c r="I16" s="5"/>
    </row>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sheetData>
  <sheetProtection algorithmName="SHA-512" hashValue="vG+tRD6w7HTMSCvp8hJbn/zsCVc7pM0Y6/VOP1B0yzAimZ9WvKaWYokEZ9J/z6aLL4dfFwX2dfOREEwJvfP3rA==" saltValue="adyiLUwL9UiJZIJhhXHKqQ==" spinCount="100000" sheet="1" objects="1" scenarios="1"/>
  <mergeCells count="5">
    <mergeCell ref="B9:G9"/>
    <mergeCell ref="P9:R9"/>
    <mergeCell ref="B10:G10"/>
    <mergeCell ref="P10:R10"/>
    <mergeCell ref="B1:E1"/>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R7">
    <cfRule type="cellIs" dxfId="6" priority="108" operator="equal">
      <formula>"VYHOVUJE"</formula>
    </cfRule>
  </conditionalFormatting>
  <conditionalFormatting sqref="R7">
    <cfRule type="cellIs" dxfId="5" priority="107" operator="equal">
      <formula>"NEVYHOVUJE"</formula>
    </cfRule>
  </conditionalFormatting>
  <conditionalFormatting sqref="P7 G7">
    <cfRule type="containsBlanks" dxfId="4" priority="106">
      <formula>LEN(TRIM(G7))=0</formula>
    </cfRule>
  </conditionalFormatting>
  <conditionalFormatting sqref="P7 G7">
    <cfRule type="notContainsBlanks" dxfId="3" priority="105">
      <formula>LEN(TRIM(G7))&gt;0</formula>
    </cfRule>
  </conditionalFormatting>
  <conditionalFormatting sqref="P7 G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showInputMessage="1" showErrorMessage="1" sqref="I7" xr:uid="{00000000-0002-0000-0000-000000000000}">
      <formula1>"ANO,NE"</formula1>
    </dataValidation>
    <dataValidation type="list" showInputMessage="1" showErrorMessage="1" sqref="E7"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2</cp:revision>
  <cp:lastPrinted>2021-08-26T09:42:26Z</cp:lastPrinted>
  <dcterms:created xsi:type="dcterms:W3CDTF">2014-03-05T12:43:32Z</dcterms:created>
  <dcterms:modified xsi:type="dcterms:W3CDTF">2021-09-29T10:55:56Z</dcterms:modified>
</cp:coreProperties>
</file>